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<sst xmlns="http://schemas.openxmlformats.org/spreadsheetml/2006/main" count="174" uniqueCount="142">
  <si>
    <t>Информация об основных показателях финансово-хозяйственной деятельности</t>
  </si>
  <si>
    <t>Наименование предприятия</t>
  </si>
  <si>
    <t>ООО "Технотрейд</t>
  </si>
  <si>
    <t>Муниципальное образование</t>
  </si>
  <si>
    <t>г.Ленинск-Кузнецкий</t>
  </si>
  <si>
    <t>ИНН</t>
  </si>
  <si>
    <t>КПП</t>
  </si>
  <si>
    <t>Если организация является филиалом, то наименование филиала</t>
  </si>
  <si>
    <t>нет</t>
  </si>
  <si>
    <t>Вид деятельности организации</t>
  </si>
  <si>
    <t>производство+сбыт</t>
  </si>
  <si>
    <t>производство+передача+сбыт</t>
  </si>
  <si>
    <t>6.1</t>
  </si>
  <si>
    <t>6.2</t>
  </si>
  <si>
    <t>6.3</t>
  </si>
  <si>
    <t>6.4</t>
  </si>
  <si>
    <t xml:space="preserve">производство+передача </t>
  </si>
  <si>
    <t>передача</t>
  </si>
  <si>
    <t>да</t>
  </si>
  <si>
    <t>Осуществляет ли организация покупку тепла у иных производителей</t>
  </si>
  <si>
    <t>Является ли данная организация плательщиком НДС</t>
  </si>
  <si>
    <t>Осуществляет ли деятельность по теплоснабжению организация в настоящее время</t>
  </si>
  <si>
    <t>Нормативная выработка</t>
  </si>
  <si>
    <t>Полезный отпуск,всего</t>
  </si>
  <si>
    <t>Полезный отпуск на потребительский рынок, в том числе:</t>
  </si>
  <si>
    <t>2.1</t>
  </si>
  <si>
    <t>2.1.1</t>
  </si>
  <si>
    <t>2.1.2</t>
  </si>
  <si>
    <t>2.1.3</t>
  </si>
  <si>
    <t>2.1.4</t>
  </si>
  <si>
    <t>2.2</t>
  </si>
  <si>
    <t>3</t>
  </si>
  <si>
    <t>4</t>
  </si>
  <si>
    <t>5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</si>
  <si>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</si>
  <si>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</si>
  <si>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</si>
  <si>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</si>
  <si>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</si>
  <si>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</si>
  <si>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</si>
  <si>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</si>
  <si>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</si>
  <si>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</si>
  <si>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</si>
  <si>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</si>
  <si>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- бюджетные потребители</t>
  </si>
  <si>
    <t>- население</t>
  </si>
  <si>
    <t>- прочие</t>
  </si>
  <si>
    <t>- полезный отпуск организациям перепродавцам:</t>
  </si>
  <si>
    <t>Полезный отпуск на нужды предприятия</t>
  </si>
  <si>
    <t>Собственные нужды источника тепла</t>
  </si>
  <si>
    <t>Потери в сетях</t>
  </si>
  <si>
    <t>Установленная тепловая мощность (Гкал/ч)</t>
  </si>
  <si>
    <t>Присоединенная нагрузка (Гкал/час)</t>
  </si>
  <si>
    <t>Покупная энергия</t>
  </si>
  <si>
    <t>- с коллекторов блок-станций, в том числе по поставщикам</t>
  </si>
  <si>
    <t>- из тепловой сети, в том числе по поставщикам</t>
  </si>
  <si>
    <t>Протяженность магистральных сетей и тепловых вводов (в однотрубном исчислении) (км)</t>
  </si>
  <si>
    <t>Протяженность разводящих сетей (в однотрубном исчислении), км</t>
  </si>
  <si>
    <t>Количество теплоэлектростанций (штук)</t>
  </si>
  <si>
    <t>Количество тепловых станций и котельных (штук)</t>
  </si>
  <si>
    <t>Количество тепловых пунктов (штук) ЦТП</t>
  </si>
  <si>
    <t>Удельный расход условного топлива на единицу тепловой энергии, отпускаемой в тепловую сеть (кг у.т./Гкал)</t>
  </si>
  <si>
    <t>Удельный расход электрической энергии на единицу тепловой энергии, отпускаемую в тепловую сеть (тыс.кВТ.ч/Гкал)</t>
  </si>
  <si>
    <t>Удельный расход холодной воды на единицу тепловой энергии, отпускаемой в тепловую сеть (куб.м/Гкал)</t>
  </si>
  <si>
    <t>1</t>
  </si>
  <si>
    <t xml:space="preserve">Топливо на технологические цели (данные по статьям в которых единицы измерения не указаны, показать с единицами измерения) </t>
  </si>
  <si>
    <t>2</t>
  </si>
  <si>
    <t>1.1</t>
  </si>
  <si>
    <t>Уголь (тыс.руб)</t>
  </si>
  <si>
    <t>1.1.1</t>
  </si>
  <si>
    <t>- цена топлива (руб./т), в том числе:</t>
  </si>
  <si>
    <t>1.1.2</t>
  </si>
  <si>
    <t>-тариф транспортировки топлива (руб./т)</t>
  </si>
  <si>
    <t>1.1.3</t>
  </si>
  <si>
    <t>- объем топлива (тыс.т.)</t>
  </si>
  <si>
    <t>1.4</t>
  </si>
  <si>
    <t>Мазут (тыс.руб)</t>
  </si>
  <si>
    <t>1.4.1</t>
  </si>
  <si>
    <t>1.4.2</t>
  </si>
  <si>
    <t>1.4.3</t>
  </si>
  <si>
    <t>Вода на технологические цели (Тыс.руб)</t>
  </si>
  <si>
    <t>Затраты на покупную тепловую энергию (Тыс.руб.), в том числе:</t>
  </si>
  <si>
    <t>Оплата труда производственных рабочих (Тыс.руб)</t>
  </si>
  <si>
    <t>4.1</t>
  </si>
  <si>
    <t>- численность персонала котельных и тепловых сетей, чел.</t>
  </si>
  <si>
    <t>4.2</t>
  </si>
  <si>
    <t>- средняя заработная плата 1 работника, руб/мес.</t>
  </si>
  <si>
    <t>Отчисления на соц.нужды с оплаты труда производственных рабочих (Тыс.руб.)</t>
  </si>
  <si>
    <t>Расходы по содержанию и эксплуатации оборудования (Тыс.руб.), в том числе:</t>
  </si>
  <si>
    <t>амортизация, включая амортизацию производственного оборудования</t>
  </si>
  <si>
    <t>отчисления в ремонтный фонд</t>
  </si>
  <si>
    <t xml:space="preserve">другие расходы по содержанию и эксплуатации оборудования, в том числе </t>
  </si>
  <si>
    <t>6.3.1</t>
  </si>
  <si>
    <t>- заработная плата ремонтного персонала</t>
  </si>
  <si>
    <t>6.3.2</t>
  </si>
  <si>
    <t>-отчисления на соц.нужды от заработной платы ремонтного персонала</t>
  </si>
  <si>
    <t>6.4.</t>
  </si>
  <si>
    <t>материалы, в том.числе:</t>
  </si>
  <si>
    <t>6.4.1</t>
  </si>
  <si>
    <t>- реагенты</t>
  </si>
  <si>
    <t>Расходы по подготовке и освоению производства (пусковые работы) (Тыс.руб)</t>
  </si>
  <si>
    <t>Цеховые расходы (Тыс.руб.), в том числе:</t>
  </si>
  <si>
    <t>8.1</t>
  </si>
  <si>
    <t>- заработная плата цехового персонала</t>
  </si>
  <si>
    <t>8.2</t>
  </si>
  <si>
    <t>- отчисления на соц.нужды от заработной платы цехового персонала</t>
  </si>
  <si>
    <t>9.1</t>
  </si>
  <si>
    <t>- заработная плата АУП</t>
  </si>
  <si>
    <t>9.2</t>
  </si>
  <si>
    <t>- отчисления на соц.нужды от заработной платы АУП</t>
  </si>
  <si>
    <t>9.3</t>
  </si>
  <si>
    <t>- целевые средства на НИОКР</t>
  </si>
  <si>
    <t>9.4</t>
  </si>
  <si>
    <t>- средства на страхование</t>
  </si>
  <si>
    <t>9.5</t>
  </si>
  <si>
    <t>- плата за предельно-допустимые выбросы загрязняющих веществ</t>
  </si>
  <si>
    <t>9.6</t>
  </si>
  <si>
    <t>- отчисления в ремонтный фонд в случаве его формирования</t>
  </si>
  <si>
    <t>9.7</t>
  </si>
  <si>
    <t>9.8</t>
  </si>
  <si>
    <t>9.8.1</t>
  </si>
  <si>
    <t>- аренда</t>
  </si>
  <si>
    <t>10.1</t>
  </si>
  <si>
    <t>Затраты на покупную электрическую энергию (Тыс.руб):</t>
  </si>
  <si>
    <t>10.2</t>
  </si>
  <si>
    <t>объем электроэнергии (тыс.кВт.ч)</t>
  </si>
  <si>
    <t>Избыток средств, полученный в предыдущем периоде</t>
  </si>
  <si>
    <t>Итого расходы (Тыс.руб)</t>
  </si>
  <si>
    <t>Товарная продукция (НДС не облагается)</t>
  </si>
  <si>
    <t>-</t>
  </si>
  <si>
    <t xml:space="preserve">- цена топлива (руб./т), в том числе:      </t>
  </si>
  <si>
    <t>входящ.НДС</t>
  </si>
  <si>
    <t>Начальник ПЭО</t>
  </si>
  <si>
    <t>С.И.Казакова</t>
  </si>
  <si>
    <t>другие затраты, относимые на себестоимость продукции, в том числе:</t>
  </si>
  <si>
    <t>тариф на электроэнергию (руб/кВт.ч)</t>
  </si>
  <si>
    <t>Общеэксплуатационные расходы всего (Тыс.руб.), в том числе:</t>
  </si>
  <si>
    <t>ТЕПЛОВОЙ БАЛАНС с января по декабрь 2012года (ФАКТ), Гкал</t>
  </si>
  <si>
    <t>КАЛЬКУЛЯЦИЯ  с января по декабрь 2012года</t>
  </si>
  <si>
    <t>непроизводственные расходы (налоги и другие обязательные, налог на землю,охр.труда)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</si>
</sst>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H74" sqref="H74:I74"/>
    </sheetView>
  </sheetViews>
  <sheetFormatPr defaultColWidth="9.00390625" defaultRowHeight="12.75"/>
  <sheetData>
    <row r="1" ht="12.75">
      <c r="A1" s="1"/>
    </row>
    <row r="2" spans="1:9" ht="12.75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ht="13.5" thickBot="1"/>
    <row r="4" spans="1:9" ht="12.75">
      <c r="A4" s="4">
        <v>1</v>
      </c>
      <c r="B4" s="50" t="s">
        <v>1</v>
      </c>
      <c r="C4" s="50"/>
      <c r="D4" s="50"/>
      <c r="E4" s="50"/>
      <c r="F4" s="50"/>
      <c r="G4" s="50"/>
      <c r="H4" s="51" t="s">
        <v>2</v>
      </c>
      <c r="I4" s="52"/>
    </row>
    <row r="5" spans="1:9" ht="12.75">
      <c r="A5" s="5">
        <v>2</v>
      </c>
      <c r="B5" s="43" t="s">
        <v>3</v>
      </c>
      <c r="C5" s="43"/>
      <c r="D5" s="43"/>
      <c r="E5" s="43"/>
      <c r="F5" s="43"/>
      <c r="G5" s="43"/>
      <c r="H5" s="21" t="s">
        <v>4</v>
      </c>
      <c r="I5" s="22"/>
    </row>
    <row r="6" spans="1:9" ht="12.75">
      <c r="A6" s="5">
        <v>3</v>
      </c>
      <c r="B6" s="43" t="s">
        <v>5</v>
      </c>
      <c r="C6" s="43"/>
      <c r="D6" s="43"/>
      <c r="E6" s="43"/>
      <c r="F6" s="43"/>
      <c r="G6" s="43"/>
      <c r="H6" s="21">
        <v>4212023381</v>
      </c>
      <c r="I6" s="22"/>
    </row>
    <row r="7" spans="1:9" ht="12.75">
      <c r="A7" s="5">
        <v>4</v>
      </c>
      <c r="B7" s="43" t="s">
        <v>6</v>
      </c>
      <c r="C7" s="43"/>
      <c r="D7" s="43"/>
      <c r="E7" s="43"/>
      <c r="F7" s="43"/>
      <c r="G7" s="43"/>
      <c r="H7" s="21">
        <v>421201001</v>
      </c>
      <c r="I7" s="22"/>
    </row>
    <row r="8" spans="1:9" ht="12.75">
      <c r="A8" s="5">
        <v>5</v>
      </c>
      <c r="B8" s="43" t="s">
        <v>7</v>
      </c>
      <c r="C8" s="43"/>
      <c r="D8" s="43"/>
      <c r="E8" s="43"/>
      <c r="F8" s="43"/>
      <c r="G8" s="43"/>
      <c r="H8" s="21" t="s">
        <v>8</v>
      </c>
      <c r="I8" s="22"/>
    </row>
    <row r="9" spans="1:9" ht="12.75">
      <c r="A9" s="5">
        <v>6</v>
      </c>
      <c r="B9" s="43" t="s">
        <v>9</v>
      </c>
      <c r="C9" s="43"/>
      <c r="D9" s="43"/>
      <c r="E9" s="43"/>
      <c r="F9" s="43"/>
      <c r="G9" s="43"/>
      <c r="H9" s="21"/>
      <c r="I9" s="22"/>
    </row>
    <row r="10" spans="1:9" ht="12.75">
      <c r="A10" s="6" t="s">
        <v>12</v>
      </c>
      <c r="B10" s="43" t="s">
        <v>10</v>
      </c>
      <c r="C10" s="43"/>
      <c r="D10" s="43"/>
      <c r="E10" s="43"/>
      <c r="F10" s="43"/>
      <c r="G10" s="43"/>
      <c r="H10" s="21"/>
      <c r="I10" s="22"/>
    </row>
    <row r="11" spans="1:9" ht="12.75">
      <c r="A11" s="6" t="s">
        <v>13</v>
      </c>
      <c r="B11" s="43" t="s">
        <v>11</v>
      </c>
      <c r="C11" s="43"/>
      <c r="D11" s="43"/>
      <c r="E11" s="43"/>
      <c r="F11" s="43"/>
      <c r="G11" s="43"/>
      <c r="H11" s="21" t="s">
        <v>18</v>
      </c>
      <c r="I11" s="22"/>
    </row>
    <row r="12" spans="1:9" ht="12.75">
      <c r="A12" s="6" t="s">
        <v>14</v>
      </c>
      <c r="B12" s="43" t="s">
        <v>16</v>
      </c>
      <c r="C12" s="43"/>
      <c r="D12" s="43"/>
      <c r="E12" s="43"/>
      <c r="F12" s="43"/>
      <c r="G12" s="43"/>
      <c r="H12" s="21"/>
      <c r="I12" s="22"/>
    </row>
    <row r="13" spans="1:9" ht="12.75">
      <c r="A13" s="6" t="s">
        <v>15</v>
      </c>
      <c r="B13" s="43" t="s">
        <v>17</v>
      </c>
      <c r="C13" s="43"/>
      <c r="D13" s="43"/>
      <c r="E13" s="43"/>
      <c r="F13" s="43"/>
      <c r="G13" s="43"/>
      <c r="H13" s="21"/>
      <c r="I13" s="22"/>
    </row>
    <row r="14" spans="1:9" ht="12.75">
      <c r="A14" s="5">
        <v>7</v>
      </c>
      <c r="B14" s="43" t="s">
        <v>19</v>
      </c>
      <c r="C14" s="43"/>
      <c r="D14" s="43"/>
      <c r="E14" s="43"/>
      <c r="F14" s="43"/>
      <c r="G14" s="43"/>
      <c r="H14" s="21" t="s">
        <v>8</v>
      </c>
      <c r="I14" s="22"/>
    </row>
    <row r="15" spans="1:9" ht="12.75">
      <c r="A15" s="5">
        <v>8</v>
      </c>
      <c r="B15" s="43" t="s">
        <v>20</v>
      </c>
      <c r="C15" s="43"/>
      <c r="D15" s="43"/>
      <c r="E15" s="43"/>
      <c r="F15" s="43"/>
      <c r="G15" s="43"/>
      <c r="H15" s="21" t="s">
        <v>8</v>
      </c>
      <c r="I15" s="22"/>
    </row>
    <row r="16" spans="1:9" ht="24" customHeight="1">
      <c r="A16" s="7">
        <v>9</v>
      </c>
      <c r="B16" s="40" t="s">
        <v>21</v>
      </c>
      <c r="C16" s="40"/>
      <c r="D16" s="40"/>
      <c r="E16" s="40"/>
      <c r="F16" s="40"/>
      <c r="G16" s="40"/>
      <c r="H16" s="36" t="s">
        <v>18</v>
      </c>
      <c r="I16" s="37"/>
    </row>
    <row r="17" spans="1:9" ht="12.75">
      <c r="A17" s="44" t="s">
        <v>139</v>
      </c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8">
        <v>1</v>
      </c>
      <c r="B18" s="40" t="s">
        <v>22</v>
      </c>
      <c r="C18" s="40"/>
      <c r="D18" s="40"/>
      <c r="E18" s="40"/>
      <c r="F18" s="40"/>
      <c r="G18" s="40"/>
      <c r="H18" s="47">
        <f>H19+H26+H27</f>
        <v>9765</v>
      </c>
      <c r="I18" s="48"/>
    </row>
    <row r="19" spans="1:9" ht="12.75">
      <c r="A19" s="8">
        <v>2</v>
      </c>
      <c r="B19" s="40" t="s">
        <v>23</v>
      </c>
      <c r="C19" s="40"/>
      <c r="D19" s="40"/>
      <c r="E19" s="40"/>
      <c r="F19" s="40"/>
      <c r="G19" s="40"/>
      <c r="H19" s="36">
        <f>H20+H25</f>
        <v>7917</v>
      </c>
      <c r="I19" s="37"/>
    </row>
    <row r="20" spans="1:9" ht="12.75">
      <c r="A20" s="8" t="s">
        <v>25</v>
      </c>
      <c r="B20" s="40" t="s">
        <v>24</v>
      </c>
      <c r="C20" s="40"/>
      <c r="D20" s="40"/>
      <c r="E20" s="40"/>
      <c r="F20" s="40"/>
      <c r="G20" s="40"/>
      <c r="H20" s="36">
        <f>H21+H22+H23</f>
        <v>7675</v>
      </c>
      <c r="I20" s="37"/>
    </row>
    <row r="21" spans="1:9" ht="12.75">
      <c r="A21" s="8" t="s">
        <v>26</v>
      </c>
      <c r="B21" s="20" t="s">
        <v>46</v>
      </c>
      <c r="C21" s="20"/>
      <c r="D21" s="20"/>
      <c r="E21" s="20"/>
      <c r="F21" s="20"/>
      <c r="G21" s="20"/>
      <c r="H21" s="36">
        <v>2276</v>
      </c>
      <c r="I21" s="37"/>
    </row>
    <row r="22" spans="1:9" ht="12.75">
      <c r="A22" s="8" t="s">
        <v>27</v>
      </c>
      <c r="B22" s="20" t="s">
        <v>47</v>
      </c>
      <c r="C22" s="20"/>
      <c r="D22" s="20"/>
      <c r="E22" s="20"/>
      <c r="F22" s="20"/>
      <c r="G22" s="20"/>
      <c r="H22" s="36">
        <v>5227</v>
      </c>
      <c r="I22" s="37"/>
    </row>
    <row r="23" spans="1:9" ht="12.75">
      <c r="A23" s="8" t="s">
        <v>28</v>
      </c>
      <c r="B23" s="20" t="s">
        <v>48</v>
      </c>
      <c r="C23" s="20"/>
      <c r="D23" s="20"/>
      <c r="E23" s="20"/>
      <c r="F23" s="20"/>
      <c r="G23" s="20"/>
      <c r="H23" s="36">
        <v>172</v>
      </c>
      <c r="I23" s="37"/>
    </row>
    <row r="24" spans="1:9" ht="12.75">
      <c r="A24" s="8" t="s">
        <v>29</v>
      </c>
      <c r="B24" s="20" t="s">
        <v>49</v>
      </c>
      <c r="C24" s="20"/>
      <c r="D24" s="20"/>
      <c r="E24" s="20"/>
      <c r="F24" s="20"/>
      <c r="G24" s="20"/>
      <c r="H24" s="36" t="s">
        <v>131</v>
      </c>
      <c r="I24" s="37"/>
    </row>
    <row r="25" spans="1:9" ht="12.75">
      <c r="A25" s="8" t="s">
        <v>30</v>
      </c>
      <c r="B25" s="40" t="s">
        <v>50</v>
      </c>
      <c r="C25" s="40"/>
      <c r="D25" s="40"/>
      <c r="E25" s="40"/>
      <c r="F25" s="40"/>
      <c r="G25" s="40"/>
      <c r="H25" s="36">
        <v>242</v>
      </c>
      <c r="I25" s="37"/>
    </row>
    <row r="26" spans="1:9" ht="12.75">
      <c r="A26" s="8" t="s">
        <v>31</v>
      </c>
      <c r="B26" s="40" t="s">
        <v>51</v>
      </c>
      <c r="C26" s="40"/>
      <c r="D26" s="40"/>
      <c r="E26" s="40"/>
      <c r="F26" s="40"/>
      <c r="G26" s="40"/>
      <c r="H26" s="36">
        <v>258</v>
      </c>
      <c r="I26" s="37"/>
    </row>
    <row r="27" spans="1:9" ht="12.75">
      <c r="A27" s="8" t="s">
        <v>32</v>
      </c>
      <c r="B27" s="40" t="s">
        <v>52</v>
      </c>
      <c r="C27" s="40"/>
      <c r="D27" s="40"/>
      <c r="E27" s="40"/>
      <c r="F27" s="40"/>
      <c r="G27" s="40"/>
      <c r="H27" s="36">
        <v>1590</v>
      </c>
      <c r="I27" s="37"/>
    </row>
    <row r="28" spans="1:9" ht="12.75">
      <c r="A28" s="8" t="s">
        <v>33</v>
      </c>
      <c r="B28" s="40" t="s">
        <v>53</v>
      </c>
      <c r="C28" s="40"/>
      <c r="D28" s="40"/>
      <c r="E28" s="40"/>
      <c r="F28" s="40"/>
      <c r="G28" s="40"/>
      <c r="H28" s="36">
        <v>4.8</v>
      </c>
      <c r="I28" s="37"/>
    </row>
    <row r="29" spans="1:9" ht="12.75">
      <c r="A29" s="8" t="s">
        <v>34</v>
      </c>
      <c r="B29" s="40" t="s">
        <v>54</v>
      </c>
      <c r="C29" s="40"/>
      <c r="D29" s="40"/>
      <c r="E29" s="40"/>
      <c r="F29" s="40"/>
      <c r="G29" s="40"/>
      <c r="H29" s="36">
        <v>2.9</v>
      </c>
      <c r="I29" s="37"/>
    </row>
    <row r="30" spans="1:9" ht="12.75">
      <c r="A30" s="8" t="s">
        <v>35</v>
      </c>
      <c r="B30" s="40" t="s">
        <v>55</v>
      </c>
      <c r="C30" s="40"/>
      <c r="D30" s="40"/>
      <c r="E30" s="40"/>
      <c r="F30" s="40"/>
      <c r="G30" s="40"/>
      <c r="H30" s="36" t="s">
        <v>8</v>
      </c>
      <c r="I30" s="37"/>
    </row>
    <row r="31" spans="1:9" ht="12.75">
      <c r="A31" s="8" t="s">
        <v>36</v>
      </c>
      <c r="B31" s="20" t="s">
        <v>56</v>
      </c>
      <c r="C31" s="20"/>
      <c r="D31" s="20"/>
      <c r="E31" s="20"/>
      <c r="F31" s="20"/>
      <c r="G31" s="20"/>
      <c r="H31" s="36" t="s">
        <v>8</v>
      </c>
      <c r="I31" s="37"/>
    </row>
    <row r="32" spans="1:9" ht="12.75">
      <c r="A32" s="8" t="s">
        <v>37</v>
      </c>
      <c r="B32" s="20" t="s">
        <v>57</v>
      </c>
      <c r="C32" s="20"/>
      <c r="D32" s="20"/>
      <c r="E32" s="20"/>
      <c r="F32" s="20"/>
      <c r="G32" s="20"/>
      <c r="H32" s="36" t="s">
        <v>8</v>
      </c>
      <c r="I32" s="37"/>
    </row>
    <row r="33" spans="1:9" ht="24.75" customHeight="1">
      <c r="A33" s="8" t="s">
        <v>38</v>
      </c>
      <c r="B33" s="20" t="s">
        <v>58</v>
      </c>
      <c r="C33" s="20"/>
      <c r="D33" s="20"/>
      <c r="E33" s="20"/>
      <c r="F33" s="20"/>
      <c r="G33" s="20"/>
      <c r="H33" s="36">
        <v>5</v>
      </c>
      <c r="I33" s="37"/>
    </row>
    <row r="34" spans="1:9" ht="12.75">
      <c r="A34" s="8" t="s">
        <v>39</v>
      </c>
      <c r="B34" s="20" t="s">
        <v>59</v>
      </c>
      <c r="C34" s="20"/>
      <c r="D34" s="20"/>
      <c r="E34" s="20"/>
      <c r="F34" s="20"/>
      <c r="G34" s="20"/>
      <c r="H34" s="36">
        <v>2.4</v>
      </c>
      <c r="I34" s="37"/>
    </row>
    <row r="35" spans="1:9" ht="12.75">
      <c r="A35" s="8" t="s">
        <v>40</v>
      </c>
      <c r="B35" s="20" t="s">
        <v>60</v>
      </c>
      <c r="C35" s="20"/>
      <c r="D35" s="20"/>
      <c r="E35" s="20"/>
      <c r="F35" s="20"/>
      <c r="G35" s="20"/>
      <c r="H35" s="36" t="s">
        <v>8</v>
      </c>
      <c r="I35" s="37"/>
    </row>
    <row r="36" spans="1:9" ht="12.75">
      <c r="A36" s="8" t="s">
        <v>41</v>
      </c>
      <c r="B36" s="20" t="s">
        <v>61</v>
      </c>
      <c r="C36" s="20"/>
      <c r="D36" s="20"/>
      <c r="E36" s="20"/>
      <c r="F36" s="20"/>
      <c r="G36" s="20"/>
      <c r="H36" s="36">
        <v>1</v>
      </c>
      <c r="I36" s="37"/>
    </row>
    <row r="37" spans="1:9" ht="12.75">
      <c r="A37" s="8" t="s">
        <v>42</v>
      </c>
      <c r="B37" s="20" t="s">
        <v>62</v>
      </c>
      <c r="C37" s="20"/>
      <c r="D37" s="20"/>
      <c r="E37" s="20"/>
      <c r="F37" s="20"/>
      <c r="G37" s="20"/>
      <c r="H37" s="36"/>
      <c r="I37" s="37"/>
    </row>
    <row r="38" spans="1:9" ht="24.75" customHeight="1">
      <c r="A38" s="8" t="s">
        <v>43</v>
      </c>
      <c r="B38" s="20" t="s">
        <v>63</v>
      </c>
      <c r="C38" s="20"/>
      <c r="D38" s="20"/>
      <c r="E38" s="20"/>
      <c r="F38" s="20"/>
      <c r="G38" s="20"/>
      <c r="H38" s="36">
        <v>234.1</v>
      </c>
      <c r="I38" s="37"/>
    </row>
    <row r="39" spans="1:9" ht="24" customHeight="1">
      <c r="A39" s="8" t="s">
        <v>44</v>
      </c>
      <c r="B39" s="20" t="s">
        <v>64</v>
      </c>
      <c r="C39" s="20"/>
      <c r="D39" s="20"/>
      <c r="E39" s="20"/>
      <c r="F39" s="20"/>
      <c r="G39" s="20"/>
      <c r="H39" s="41">
        <v>0.03</v>
      </c>
      <c r="I39" s="42"/>
    </row>
    <row r="40" spans="1:9" ht="24" customHeight="1">
      <c r="A40" s="8" t="s">
        <v>45</v>
      </c>
      <c r="B40" s="20" t="s">
        <v>65</v>
      </c>
      <c r="C40" s="20"/>
      <c r="D40" s="20"/>
      <c r="E40" s="20"/>
      <c r="F40" s="20"/>
      <c r="G40" s="20"/>
      <c r="H40" s="36">
        <v>0.6</v>
      </c>
      <c r="I40" s="37"/>
    </row>
    <row r="41" spans="1:9" ht="14.25" customHeight="1">
      <c r="A41" s="28" t="s">
        <v>140</v>
      </c>
      <c r="B41" s="29"/>
      <c r="C41" s="29"/>
      <c r="D41" s="29"/>
      <c r="E41" s="29"/>
      <c r="F41" s="29"/>
      <c r="G41" s="29"/>
      <c r="H41" s="29"/>
      <c r="I41" s="30"/>
    </row>
    <row r="42" spans="1:9" ht="22.5" customHeight="1">
      <c r="A42" s="9" t="s">
        <v>66</v>
      </c>
      <c r="B42" s="31" t="s">
        <v>67</v>
      </c>
      <c r="C42" s="31"/>
      <c r="D42" s="31"/>
      <c r="E42" s="31"/>
      <c r="F42" s="31"/>
      <c r="G42" s="31"/>
      <c r="H42" s="32" t="s">
        <v>133</v>
      </c>
      <c r="I42" s="33"/>
    </row>
    <row r="43" spans="1:9" ht="12.75">
      <c r="A43" s="8" t="s">
        <v>69</v>
      </c>
      <c r="B43" s="40" t="s">
        <v>70</v>
      </c>
      <c r="C43" s="40"/>
      <c r="D43" s="40"/>
      <c r="E43" s="40"/>
      <c r="F43" s="40"/>
      <c r="G43" s="40"/>
      <c r="H43" s="36">
        <v>3416.1</v>
      </c>
      <c r="I43" s="37"/>
    </row>
    <row r="44" spans="1:9" ht="12.75">
      <c r="A44" s="8" t="s">
        <v>71</v>
      </c>
      <c r="B44" s="20" t="s">
        <v>132</v>
      </c>
      <c r="C44" s="20"/>
      <c r="D44" s="20"/>
      <c r="E44" s="20"/>
      <c r="F44" s="20"/>
      <c r="G44" s="20"/>
      <c r="H44" s="36">
        <v>1014</v>
      </c>
      <c r="I44" s="37"/>
    </row>
    <row r="45" spans="1:9" ht="12.75">
      <c r="A45" s="8" t="s">
        <v>73</v>
      </c>
      <c r="B45" s="20" t="s">
        <v>74</v>
      </c>
      <c r="C45" s="20"/>
      <c r="D45" s="20"/>
      <c r="E45" s="20"/>
      <c r="F45" s="20"/>
      <c r="G45" s="20"/>
      <c r="H45" s="36">
        <v>214</v>
      </c>
      <c r="I45" s="37"/>
    </row>
    <row r="46" spans="1:9" ht="12.75">
      <c r="A46" s="8" t="s">
        <v>75</v>
      </c>
      <c r="B46" s="20" t="s">
        <v>76</v>
      </c>
      <c r="C46" s="20"/>
      <c r="D46" s="20"/>
      <c r="E46" s="20"/>
      <c r="F46" s="20"/>
      <c r="G46" s="20"/>
      <c r="H46" s="36">
        <v>2.8</v>
      </c>
      <c r="I46" s="37"/>
    </row>
    <row r="47" spans="1:9" ht="12.75">
      <c r="A47" s="8" t="s">
        <v>77</v>
      </c>
      <c r="B47" s="20" t="s">
        <v>78</v>
      </c>
      <c r="C47" s="20"/>
      <c r="D47" s="20"/>
      <c r="E47" s="20"/>
      <c r="F47" s="20"/>
      <c r="G47" s="20"/>
      <c r="H47" s="36" t="s">
        <v>131</v>
      </c>
      <c r="I47" s="37"/>
    </row>
    <row r="48" spans="1:9" ht="12.75">
      <c r="A48" s="8" t="s">
        <v>79</v>
      </c>
      <c r="B48" s="20" t="s">
        <v>72</v>
      </c>
      <c r="C48" s="20"/>
      <c r="D48" s="20"/>
      <c r="E48" s="20"/>
      <c r="F48" s="20"/>
      <c r="G48" s="20"/>
      <c r="H48" s="36" t="s">
        <v>131</v>
      </c>
      <c r="I48" s="37"/>
    </row>
    <row r="49" spans="1:9" ht="12.75">
      <c r="A49" s="8" t="s">
        <v>80</v>
      </c>
      <c r="B49" s="20" t="s">
        <v>74</v>
      </c>
      <c r="C49" s="20"/>
      <c r="D49" s="20"/>
      <c r="E49" s="20"/>
      <c r="F49" s="20"/>
      <c r="G49" s="20"/>
      <c r="H49" s="36" t="s">
        <v>131</v>
      </c>
      <c r="I49" s="37"/>
    </row>
    <row r="50" spans="1:9" ht="12.75">
      <c r="A50" s="8" t="s">
        <v>81</v>
      </c>
      <c r="B50" s="20" t="s">
        <v>76</v>
      </c>
      <c r="C50" s="20"/>
      <c r="D50" s="20"/>
      <c r="E50" s="20"/>
      <c r="F50" s="20"/>
      <c r="G50" s="20"/>
      <c r="H50" s="36" t="s">
        <v>131</v>
      </c>
      <c r="I50" s="37"/>
    </row>
    <row r="51" spans="1:9" ht="12.75">
      <c r="A51" s="9" t="s">
        <v>68</v>
      </c>
      <c r="B51" s="14" t="s">
        <v>82</v>
      </c>
      <c r="C51" s="14"/>
      <c r="D51" s="14"/>
      <c r="E51" s="14"/>
      <c r="F51" s="14"/>
      <c r="G51" s="14"/>
      <c r="H51" s="32">
        <v>97.6</v>
      </c>
      <c r="I51" s="33"/>
    </row>
    <row r="52" spans="1:9" ht="12.75">
      <c r="A52" s="9" t="s">
        <v>31</v>
      </c>
      <c r="B52" s="31" t="s">
        <v>83</v>
      </c>
      <c r="C52" s="31"/>
      <c r="D52" s="31"/>
      <c r="E52" s="31"/>
      <c r="F52" s="31"/>
      <c r="G52" s="31"/>
      <c r="H52" s="32" t="s">
        <v>131</v>
      </c>
      <c r="I52" s="33"/>
    </row>
    <row r="53" spans="1:9" ht="12.75">
      <c r="A53" s="9" t="s">
        <v>32</v>
      </c>
      <c r="B53" s="31" t="s">
        <v>84</v>
      </c>
      <c r="C53" s="31"/>
      <c r="D53" s="31"/>
      <c r="E53" s="31"/>
      <c r="F53" s="31"/>
      <c r="G53" s="31"/>
      <c r="H53" s="32">
        <v>1304.1</v>
      </c>
      <c r="I53" s="33"/>
    </row>
    <row r="54" spans="1:9" ht="12.75">
      <c r="A54" s="8" t="s">
        <v>85</v>
      </c>
      <c r="B54" s="20" t="s">
        <v>86</v>
      </c>
      <c r="C54" s="20"/>
      <c r="D54" s="20"/>
      <c r="E54" s="20"/>
      <c r="F54" s="20"/>
      <c r="G54" s="20"/>
      <c r="H54" s="36">
        <v>12</v>
      </c>
      <c r="I54" s="37"/>
    </row>
    <row r="55" spans="1:9" ht="12.75">
      <c r="A55" s="8" t="s">
        <v>87</v>
      </c>
      <c r="B55" s="20" t="s">
        <v>88</v>
      </c>
      <c r="C55" s="20"/>
      <c r="D55" s="20"/>
      <c r="E55" s="20"/>
      <c r="F55" s="20"/>
      <c r="G55" s="20"/>
      <c r="H55" s="38">
        <f>H53/H54/12*1000</f>
        <v>9056.25</v>
      </c>
      <c r="I55" s="39"/>
    </row>
    <row r="56" spans="1:9" ht="21.75" customHeight="1">
      <c r="A56" s="9" t="s">
        <v>33</v>
      </c>
      <c r="B56" s="14" t="s">
        <v>89</v>
      </c>
      <c r="C56" s="14"/>
      <c r="D56" s="14"/>
      <c r="E56" s="14"/>
      <c r="F56" s="14"/>
      <c r="G56" s="14"/>
      <c r="H56" s="34">
        <f>H53*0.302</f>
        <v>393.8382</v>
      </c>
      <c r="I56" s="35"/>
    </row>
    <row r="57" spans="1:9" ht="21.75" customHeight="1">
      <c r="A57" s="10" t="s">
        <v>34</v>
      </c>
      <c r="B57" s="14" t="s">
        <v>90</v>
      </c>
      <c r="C57" s="14"/>
      <c r="D57" s="14"/>
      <c r="E57" s="14"/>
      <c r="F57" s="14"/>
      <c r="G57" s="14"/>
      <c r="H57" s="15">
        <f>H58+H59+H60+H63</f>
        <v>1931.9279999999999</v>
      </c>
      <c r="I57" s="16"/>
    </row>
    <row r="58" spans="1:9" ht="12.75">
      <c r="A58" s="6" t="s">
        <v>12</v>
      </c>
      <c r="B58" s="20" t="s">
        <v>91</v>
      </c>
      <c r="C58" s="20"/>
      <c r="D58" s="20"/>
      <c r="E58" s="20"/>
      <c r="F58" s="20"/>
      <c r="G58" s="20"/>
      <c r="H58" s="21"/>
      <c r="I58" s="22"/>
    </row>
    <row r="59" spans="1:9" ht="12.75">
      <c r="A59" s="6" t="s">
        <v>13</v>
      </c>
      <c r="B59" s="20" t="s">
        <v>92</v>
      </c>
      <c r="C59" s="20"/>
      <c r="D59" s="20"/>
      <c r="E59" s="20"/>
      <c r="F59" s="20"/>
      <c r="G59" s="20"/>
      <c r="H59" s="21">
        <v>203</v>
      </c>
      <c r="I59" s="22"/>
    </row>
    <row r="60" spans="1:9" ht="22.5" customHeight="1">
      <c r="A60" s="6" t="s">
        <v>14</v>
      </c>
      <c r="B60" s="20" t="s">
        <v>93</v>
      </c>
      <c r="C60" s="20"/>
      <c r="D60" s="20"/>
      <c r="E60" s="20"/>
      <c r="F60" s="20"/>
      <c r="G60" s="20"/>
      <c r="H60" s="26">
        <f>H61+H62</f>
        <v>1450.4279999999999</v>
      </c>
      <c r="I60" s="22"/>
    </row>
    <row r="61" spans="1:9" ht="12.75">
      <c r="A61" s="6" t="s">
        <v>94</v>
      </c>
      <c r="B61" s="20" t="s">
        <v>95</v>
      </c>
      <c r="C61" s="20"/>
      <c r="D61" s="20"/>
      <c r="E61" s="20"/>
      <c r="F61" s="20"/>
      <c r="G61" s="20"/>
      <c r="H61" s="21">
        <v>1114</v>
      </c>
      <c r="I61" s="22"/>
    </row>
    <row r="62" spans="1:9" ht="12.75">
      <c r="A62" s="6" t="s">
        <v>96</v>
      </c>
      <c r="B62" s="20" t="s">
        <v>97</v>
      </c>
      <c r="C62" s="20"/>
      <c r="D62" s="20"/>
      <c r="E62" s="20"/>
      <c r="F62" s="20"/>
      <c r="G62" s="20"/>
      <c r="H62" s="26">
        <f>H61*0.302</f>
        <v>336.428</v>
      </c>
      <c r="I62" s="27"/>
    </row>
    <row r="63" spans="1:9" ht="12.75">
      <c r="A63" s="6" t="s">
        <v>98</v>
      </c>
      <c r="B63" s="20" t="s">
        <v>99</v>
      </c>
      <c r="C63" s="20"/>
      <c r="D63" s="20"/>
      <c r="E63" s="20"/>
      <c r="F63" s="20"/>
      <c r="G63" s="20"/>
      <c r="H63" s="21">
        <v>278.5</v>
      </c>
      <c r="I63" s="22"/>
    </row>
    <row r="64" spans="1:9" ht="12.75">
      <c r="A64" s="6" t="s">
        <v>100</v>
      </c>
      <c r="B64" s="20" t="s">
        <v>101</v>
      </c>
      <c r="C64" s="20"/>
      <c r="D64" s="20"/>
      <c r="E64" s="20"/>
      <c r="F64" s="20"/>
      <c r="G64" s="20"/>
      <c r="H64" s="21"/>
      <c r="I64" s="22"/>
    </row>
    <row r="65" spans="1:9" ht="23.25" customHeight="1">
      <c r="A65" s="10" t="s">
        <v>35</v>
      </c>
      <c r="B65" s="14" t="s">
        <v>102</v>
      </c>
      <c r="C65" s="14"/>
      <c r="D65" s="14"/>
      <c r="E65" s="14"/>
      <c r="F65" s="14"/>
      <c r="G65" s="14"/>
      <c r="H65" s="23" t="s">
        <v>131</v>
      </c>
      <c r="I65" s="16"/>
    </row>
    <row r="66" spans="1:9" ht="12.75">
      <c r="A66" s="10" t="s">
        <v>38</v>
      </c>
      <c r="B66" s="14" t="s">
        <v>103</v>
      </c>
      <c r="C66" s="14"/>
      <c r="D66" s="14"/>
      <c r="E66" s="14"/>
      <c r="F66" s="14"/>
      <c r="G66" s="14"/>
      <c r="H66" s="23">
        <v>206.2</v>
      </c>
      <c r="I66" s="16"/>
    </row>
    <row r="67" spans="1:9" ht="12.75">
      <c r="A67" s="6" t="s">
        <v>104</v>
      </c>
      <c r="B67" s="20" t="s">
        <v>105</v>
      </c>
      <c r="C67" s="20"/>
      <c r="D67" s="20"/>
      <c r="E67" s="20"/>
      <c r="F67" s="20"/>
      <c r="G67" s="20"/>
      <c r="H67" s="21" t="s">
        <v>131</v>
      </c>
      <c r="I67" s="22"/>
    </row>
    <row r="68" spans="1:9" ht="12.75">
      <c r="A68" s="6" t="s">
        <v>106</v>
      </c>
      <c r="B68" s="20" t="s">
        <v>107</v>
      </c>
      <c r="C68" s="20"/>
      <c r="D68" s="20"/>
      <c r="E68" s="20"/>
      <c r="F68" s="20"/>
      <c r="G68" s="20"/>
      <c r="H68" s="21" t="s">
        <v>131</v>
      </c>
      <c r="I68" s="22"/>
    </row>
    <row r="69" spans="1:9" ht="12.75">
      <c r="A69" s="10" t="s">
        <v>39</v>
      </c>
      <c r="B69" s="14" t="s">
        <v>138</v>
      </c>
      <c r="C69" s="14"/>
      <c r="D69" s="14"/>
      <c r="E69" s="14"/>
      <c r="F69" s="14"/>
      <c r="G69" s="14"/>
      <c r="H69" s="15">
        <f>H70+H71+H72+H73+H74+H75+H76+H77</f>
        <v>1898.6198</v>
      </c>
      <c r="I69" s="16"/>
    </row>
    <row r="70" spans="1:9" ht="12.75">
      <c r="A70" s="6" t="s">
        <v>108</v>
      </c>
      <c r="B70" s="20" t="s">
        <v>109</v>
      </c>
      <c r="C70" s="20"/>
      <c r="D70" s="20"/>
      <c r="E70" s="20"/>
      <c r="F70" s="20"/>
      <c r="G70" s="20"/>
      <c r="H70" s="21">
        <v>924.9</v>
      </c>
      <c r="I70" s="22"/>
    </row>
    <row r="71" spans="1:9" ht="12.75">
      <c r="A71" s="6" t="s">
        <v>110</v>
      </c>
      <c r="B71" s="20" t="s">
        <v>111</v>
      </c>
      <c r="C71" s="20"/>
      <c r="D71" s="20"/>
      <c r="E71" s="20"/>
      <c r="F71" s="20"/>
      <c r="G71" s="20"/>
      <c r="H71" s="26">
        <f>H70*0.302</f>
        <v>279.3198</v>
      </c>
      <c r="I71" s="27"/>
    </row>
    <row r="72" spans="1:9" ht="12.75">
      <c r="A72" s="6" t="s">
        <v>112</v>
      </c>
      <c r="B72" s="20" t="s">
        <v>113</v>
      </c>
      <c r="C72" s="20"/>
      <c r="D72" s="20"/>
      <c r="E72" s="20"/>
      <c r="F72" s="20"/>
      <c r="G72" s="20"/>
      <c r="H72" s="21"/>
      <c r="I72" s="22"/>
    </row>
    <row r="73" spans="1:9" ht="12.75">
      <c r="A73" s="6" t="s">
        <v>114</v>
      </c>
      <c r="B73" s="20" t="s">
        <v>115</v>
      </c>
      <c r="C73" s="20"/>
      <c r="D73" s="20"/>
      <c r="E73" s="20"/>
      <c r="F73" s="20"/>
      <c r="G73" s="20"/>
      <c r="H73" s="21"/>
      <c r="I73" s="22"/>
    </row>
    <row r="74" spans="1:9" ht="12.75">
      <c r="A74" s="6" t="s">
        <v>116</v>
      </c>
      <c r="B74" s="20" t="s">
        <v>117</v>
      </c>
      <c r="C74" s="20"/>
      <c r="D74" s="20"/>
      <c r="E74" s="20"/>
      <c r="F74" s="20"/>
      <c r="G74" s="20"/>
      <c r="H74" s="21">
        <v>8.1</v>
      </c>
      <c r="I74" s="22"/>
    </row>
    <row r="75" spans="1:9" ht="12.75">
      <c r="A75" s="6" t="s">
        <v>118</v>
      </c>
      <c r="B75" s="20" t="s">
        <v>119</v>
      </c>
      <c r="C75" s="20"/>
      <c r="D75" s="20"/>
      <c r="E75" s="20"/>
      <c r="F75" s="20"/>
      <c r="G75" s="20"/>
      <c r="H75" s="21"/>
      <c r="I75" s="22"/>
    </row>
    <row r="76" spans="1:9" ht="23.25" customHeight="1">
      <c r="A76" s="6" t="s">
        <v>120</v>
      </c>
      <c r="B76" s="20" t="s">
        <v>141</v>
      </c>
      <c r="C76" s="20"/>
      <c r="D76" s="20"/>
      <c r="E76" s="20"/>
      <c r="F76" s="20"/>
      <c r="G76" s="20"/>
      <c r="H76" s="21">
        <v>49.7</v>
      </c>
      <c r="I76" s="22"/>
    </row>
    <row r="77" spans="1:9" ht="12.75">
      <c r="A77" s="6" t="s">
        <v>121</v>
      </c>
      <c r="B77" s="20" t="s">
        <v>136</v>
      </c>
      <c r="C77" s="20"/>
      <c r="D77" s="20"/>
      <c r="E77" s="20"/>
      <c r="F77" s="20"/>
      <c r="G77" s="20"/>
      <c r="H77" s="21">
        <v>636.6</v>
      </c>
      <c r="I77" s="22"/>
    </row>
    <row r="78" spans="1:9" ht="12.75">
      <c r="A78" s="6" t="s">
        <v>122</v>
      </c>
      <c r="B78" s="20" t="s">
        <v>123</v>
      </c>
      <c r="C78" s="20"/>
      <c r="D78" s="20"/>
      <c r="E78" s="20"/>
      <c r="F78" s="20"/>
      <c r="G78" s="20"/>
      <c r="H78" s="21">
        <v>30</v>
      </c>
      <c r="I78" s="22"/>
    </row>
    <row r="79" spans="1:9" ht="22.5" customHeight="1">
      <c r="A79" s="10" t="s">
        <v>40</v>
      </c>
      <c r="B79" s="14" t="s">
        <v>125</v>
      </c>
      <c r="C79" s="14"/>
      <c r="D79" s="14"/>
      <c r="E79" s="14"/>
      <c r="F79" s="14"/>
      <c r="G79" s="14"/>
      <c r="H79" s="23">
        <v>1144</v>
      </c>
      <c r="I79" s="16"/>
    </row>
    <row r="80" spans="1:9" ht="12.75">
      <c r="A80" s="6" t="s">
        <v>124</v>
      </c>
      <c r="B80" s="20" t="s">
        <v>137</v>
      </c>
      <c r="C80" s="20"/>
      <c r="D80" s="20"/>
      <c r="E80" s="20"/>
      <c r="F80" s="20"/>
      <c r="G80" s="20"/>
      <c r="H80" s="24">
        <f>H79/H81</f>
        <v>3.891156462585034</v>
      </c>
      <c r="I80" s="25"/>
    </row>
    <row r="81" spans="1:9" ht="12.75">
      <c r="A81" s="6" t="s">
        <v>126</v>
      </c>
      <c r="B81" s="20" t="s">
        <v>127</v>
      </c>
      <c r="C81" s="20"/>
      <c r="D81" s="20"/>
      <c r="E81" s="20"/>
      <c r="F81" s="20"/>
      <c r="G81" s="20"/>
      <c r="H81" s="21">
        <v>294</v>
      </c>
      <c r="I81" s="22"/>
    </row>
    <row r="82" spans="1:9" ht="12.75">
      <c r="A82" s="10" t="s">
        <v>41</v>
      </c>
      <c r="B82" s="14" t="s">
        <v>128</v>
      </c>
      <c r="C82" s="14"/>
      <c r="D82" s="14"/>
      <c r="E82" s="14"/>
      <c r="F82" s="14"/>
      <c r="G82" s="14"/>
      <c r="H82" s="23" t="s">
        <v>131</v>
      </c>
      <c r="I82" s="16"/>
    </row>
    <row r="83" spans="1:9" ht="12.75">
      <c r="A83" s="10" t="s">
        <v>42</v>
      </c>
      <c r="B83" s="14" t="s">
        <v>129</v>
      </c>
      <c r="C83" s="14"/>
      <c r="D83" s="14"/>
      <c r="E83" s="14"/>
      <c r="F83" s="14"/>
      <c r="G83" s="14"/>
      <c r="H83" s="15">
        <f>H43+H51+H53+H56+H57+H66+H69+H79</f>
        <v>10392.385999999999</v>
      </c>
      <c r="I83" s="16"/>
    </row>
    <row r="84" spans="1:9" ht="13.5" thickBot="1">
      <c r="A84" s="11" t="s">
        <v>43</v>
      </c>
      <c r="B84" s="17" t="s">
        <v>130</v>
      </c>
      <c r="C84" s="17"/>
      <c r="D84" s="17"/>
      <c r="E84" s="17"/>
      <c r="F84" s="17"/>
      <c r="G84" s="17"/>
      <c r="H84" s="18">
        <v>9857</v>
      </c>
      <c r="I84" s="19"/>
    </row>
    <row r="85" spans="1:9" ht="12.75">
      <c r="A85" s="3"/>
      <c r="B85" s="12"/>
      <c r="C85" s="12"/>
      <c r="D85" s="12"/>
      <c r="E85" s="12"/>
      <c r="F85" s="12"/>
      <c r="G85" s="12"/>
      <c r="H85" s="13"/>
      <c r="I85" s="13"/>
    </row>
    <row r="86" spans="1:9" ht="12.75">
      <c r="A86" s="3"/>
      <c r="B86" s="12" t="s">
        <v>134</v>
      </c>
      <c r="C86" s="12"/>
      <c r="D86" s="12"/>
      <c r="E86" s="12"/>
      <c r="F86" s="12"/>
      <c r="G86" s="12"/>
      <c r="H86" s="13" t="s">
        <v>135</v>
      </c>
      <c r="I86" s="13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</sheetData>
  <mergeCells count="165">
    <mergeCell ref="A2:I2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B12:G12"/>
    <mergeCell ref="H12:I12"/>
    <mergeCell ref="A17:I17"/>
    <mergeCell ref="B18:G18"/>
    <mergeCell ref="H18:I18"/>
    <mergeCell ref="H16:I16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H31:I31"/>
    <mergeCell ref="B32:G32"/>
    <mergeCell ref="H32:I32"/>
    <mergeCell ref="B29:G29"/>
    <mergeCell ref="H29:I29"/>
    <mergeCell ref="B30:G30"/>
    <mergeCell ref="H30:I30"/>
    <mergeCell ref="B33:G33"/>
    <mergeCell ref="H33:I33"/>
    <mergeCell ref="B13:G13"/>
    <mergeCell ref="H13:I13"/>
    <mergeCell ref="B14:G14"/>
    <mergeCell ref="H14:I14"/>
    <mergeCell ref="B15:G15"/>
    <mergeCell ref="H15:I15"/>
    <mergeCell ref="B16:G16"/>
    <mergeCell ref="B31:G31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62:G62"/>
    <mergeCell ref="H62:I62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H56:I56"/>
    <mergeCell ref="B57:G57"/>
    <mergeCell ref="H57:I57"/>
    <mergeCell ref="B54:G54"/>
    <mergeCell ref="H54:I54"/>
    <mergeCell ref="B55:G55"/>
    <mergeCell ref="H55:I55"/>
    <mergeCell ref="B60:G60"/>
    <mergeCell ref="H60:I60"/>
    <mergeCell ref="A41:I41"/>
    <mergeCell ref="B61:G61"/>
    <mergeCell ref="H61:I61"/>
    <mergeCell ref="B58:G58"/>
    <mergeCell ref="H58:I58"/>
    <mergeCell ref="B59:G59"/>
    <mergeCell ref="H59:I59"/>
    <mergeCell ref="B56:G56"/>
    <mergeCell ref="B63:G63"/>
    <mergeCell ref="H63:I63"/>
    <mergeCell ref="B64:G64"/>
    <mergeCell ref="H64:I64"/>
    <mergeCell ref="B65:G65"/>
    <mergeCell ref="H65:I65"/>
    <mergeCell ref="B66:G66"/>
    <mergeCell ref="H66:I66"/>
    <mergeCell ref="B67:G67"/>
    <mergeCell ref="H67:I67"/>
    <mergeCell ref="B68:G68"/>
    <mergeCell ref="H68:I68"/>
    <mergeCell ref="B69:G69"/>
    <mergeCell ref="H69:I69"/>
    <mergeCell ref="B70:G70"/>
    <mergeCell ref="H70:I70"/>
    <mergeCell ref="B71:G71"/>
    <mergeCell ref="H71:I71"/>
    <mergeCell ref="B72:G72"/>
    <mergeCell ref="H72:I72"/>
    <mergeCell ref="B73:G73"/>
    <mergeCell ref="H73:I73"/>
    <mergeCell ref="B74:G74"/>
    <mergeCell ref="H74:I74"/>
    <mergeCell ref="B75:G75"/>
    <mergeCell ref="H75:I75"/>
    <mergeCell ref="B76:G76"/>
    <mergeCell ref="H76:I76"/>
    <mergeCell ref="B77:G77"/>
    <mergeCell ref="H77:I77"/>
    <mergeCell ref="B78:G78"/>
    <mergeCell ref="H78:I78"/>
    <mergeCell ref="B79:G79"/>
    <mergeCell ref="H79:I79"/>
    <mergeCell ref="B80:G80"/>
    <mergeCell ref="H80:I80"/>
    <mergeCell ref="B81:G81"/>
    <mergeCell ref="H81:I81"/>
    <mergeCell ref="B82:G82"/>
    <mergeCell ref="H82:I82"/>
    <mergeCell ref="B83:G83"/>
    <mergeCell ref="H83:I83"/>
    <mergeCell ref="B84:G84"/>
    <mergeCell ref="H84:I84"/>
    <mergeCell ref="B85:G85"/>
    <mergeCell ref="H85:I85"/>
    <mergeCell ref="B86:G86"/>
    <mergeCell ref="H86:I8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2010-06-23T08:37:13Z</cp:lastPrinted>
  <dcterms:created xsi:type="dcterms:W3CDTF">2010-06-23T08:36:30Z</dcterms:created>
  <dcterms:modified xsi:type="dcterms:W3CDTF">2013-07-05T02:26:48Z</dcterms:modified>
  <cp:category/>
  <cp:version/>
  <cp:contentType/>
  <cp:contentStatus/>
</cp:coreProperties>
</file>